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10060/files/1/"/>
    </mc:Choice>
  </mc:AlternateContent>
  <xr:revisionPtr revIDLastSave="0" documentId="13_ncr:1_{CB0AB304-D731-4343-A73A-9749C2473EF7}" xr6:coauthVersionLast="47" xr6:coauthVersionMax="47" xr10:uidLastSave="{00000000-0000-0000-0000-000000000000}"/>
  <bookViews>
    <workbookView xWindow="30750" yWindow="1065" windowWidth="22830" windowHeight="15255" xr2:uid="{00000000-000D-0000-FFFF-FFFF00000000}"/>
  </bookViews>
  <sheets>
    <sheet name="Pakkumuse v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0" i="1" l="1"/>
  <c r="G59" i="1"/>
  <c r="G58" i="1"/>
  <c r="G57" i="1"/>
  <c r="G56" i="1"/>
  <c r="G55" i="1"/>
  <c r="G54" i="1"/>
  <c r="G53" i="1"/>
  <c r="G52" i="1"/>
  <c r="G51" i="1"/>
  <c r="G50" i="1"/>
  <c r="G49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E14" i="1"/>
  <c r="G14" i="1" s="1"/>
  <c r="G13" i="1"/>
  <c r="G12" i="1"/>
  <c r="G11" i="1"/>
  <c r="G10" i="1"/>
  <c r="G9" i="1"/>
  <c r="G61" i="1" l="1"/>
</calcChain>
</file>

<file path=xl/sharedStrings.xml><?xml version="1.0" encoding="utf-8"?>
<sst xmlns="http://schemas.openxmlformats.org/spreadsheetml/2006/main" count="182" uniqueCount="92">
  <si>
    <t>Pakkumuse vorm</t>
  </si>
  <si>
    <t>Pakkuja nimi ja registrikood:</t>
  </si>
  <si>
    <t>Kaubagrupp</t>
  </si>
  <si>
    <t>Kauba nimetus</t>
  </si>
  <si>
    <t>Kauba kirjeldus</t>
  </si>
  <si>
    <t>Nõuded kaubale</t>
  </si>
  <si>
    <t>Prognooskogus aastas (tk)</t>
  </si>
  <si>
    <t>Ühiku (tk) hind km-ta*</t>
  </si>
  <si>
    <t>Prognooskoguse maksumus kokku km-ta</t>
  </si>
  <si>
    <t>Tõstetarvikud</t>
  </si>
  <si>
    <t>Seekel</t>
  </si>
  <si>
    <t>D-tüüp WLL 3,25t</t>
  </si>
  <si>
    <t>Standard EN 13889, Green Pin või samaväärne, poldiga, materjal eriteras, pinnakate - kuumtsingitud, varutegur 6:1, klass 6, märgistus vastavalt standardile, CE-tähisega</t>
  </si>
  <si>
    <t>D-tüüp WLL 6,5t</t>
  </si>
  <si>
    <t>D-tüüp splinditav ja mutriga WLL 6,5t</t>
  </si>
  <si>
    <t>D-tüüp WLL 8,5t</t>
  </si>
  <si>
    <t>D-tüüp WLL 13,5t</t>
  </si>
  <si>
    <t>Omega tüüp WLL 3,25t</t>
  </si>
  <si>
    <t>Omega tüüp WLL 4,75t</t>
  </si>
  <si>
    <t>Omega tüüp splinditav ja mutriga WLL 4,75t</t>
  </si>
  <si>
    <t>Omega tüüp WLL 6,5t</t>
  </si>
  <si>
    <t>Omega tüüp WLL 8,5t</t>
  </si>
  <si>
    <t>Omega tüüp WLL 12t</t>
  </si>
  <si>
    <t>Omega tüüp WLL 13,5t</t>
  </si>
  <si>
    <t>Omega tüüp WLL 17t</t>
  </si>
  <si>
    <t>Omega tüüp WLL 25t</t>
  </si>
  <si>
    <t>Tõstetropid</t>
  </si>
  <si>
    <t>Kett-tropp</t>
  </si>
  <si>
    <t>1-haruline, 13 mm, klass 10, sulgurkonks+lühenduskonks, L=3m, WLL 6,7t</t>
  </si>
  <si>
    <t>Standard EN 818-4, eriteras, varutegur 4:1, märgistus vastavalt standardile, CE-tähisega</t>
  </si>
  <si>
    <t>2-haruline, 6 mm, klass 8, turvakonks+lühenduskonks, L= 0,8, WLL 1,6/1,12 t</t>
  </si>
  <si>
    <t>3-haruline, 6 mm, klass 10, sulgurkonksuga, L=0,6 m,  WLL 3t/2,12t</t>
  </si>
  <si>
    <t>4-haruline, 13 mm, klass 10, sulgurkonks+lühenduskonks, L= 4 m, WLL 14t/10t</t>
  </si>
  <si>
    <t>Ringtõstevöö</t>
  </si>
  <si>
    <t>Kiudfilament täitega 2t 0,5/1m</t>
  </si>
  <si>
    <t>Standard EN 1492-2, polüestrist, venivus töökoormusel 2-3%, pikkuse tolerants ±2% nominaalpikkusest, märgistus vastavalt standardile, CE-tähisega</t>
  </si>
  <si>
    <t>Kiudfilament täitega 2t 2/4m</t>
  </si>
  <si>
    <t>Kiudfilament täitega 6t 8/16m</t>
  </si>
  <si>
    <t>Kiudfilament täitega 10t 2/4m</t>
  </si>
  <si>
    <t>Kiudfilament täitega 15t 6/12m</t>
  </si>
  <si>
    <t>Lint-tropp</t>
  </si>
  <si>
    <t>2t/5m</t>
  </si>
  <si>
    <t>Standard EN 1492-1, polüestrist, pööratud servadega ja tugevdatud silmustega, venivus töökoormusel 2-3%, pikkuse tolerants ±3% nominaalpikkusest, märgistus vastavalt standardile, CE-tähisega</t>
  </si>
  <si>
    <t>2t/6m</t>
  </si>
  <si>
    <t>3t/5m</t>
  </si>
  <si>
    <t>3t/8m</t>
  </si>
  <si>
    <t>5t/5m</t>
  </si>
  <si>
    <t>10t/3m</t>
  </si>
  <si>
    <t>10t/8m</t>
  </si>
  <si>
    <t>Koormakinnitus</t>
  </si>
  <si>
    <t>Koormarihm</t>
  </si>
  <si>
    <t>L=1+4m, 45 mm, LC 800, 2xLC 1600, eurosiini otsikuga</t>
  </si>
  <si>
    <t>Standard EN 12195-2, 2-osaline (pingutiosa+tööosa), lint polüester, värvus NATO roheline ja muu, rihmale vastava katkemiskoormusega pinguti ning konksudega (va koormarihm eurosiini otsikuga), märgistus vastavalt standardile</t>
  </si>
  <si>
    <t>L=0,5+5,5m, 35 mm, LC 1000, 2xLC 2000</t>
  </si>
  <si>
    <t>L=0,5+5,5m, 75 mm, LC 4500, 2xLC 9000</t>
  </si>
  <si>
    <t>L=0,5+5,5m, 50 mm, LC 2000, 2xLC 4000</t>
  </si>
  <si>
    <t>L=0,5+5,5m, 50 mm, LC 2500, 2xLC 5000</t>
  </si>
  <si>
    <t>L=0,5+9,5m, 50 mm, LC 2000, 2xLC 4000</t>
  </si>
  <si>
    <t>Ketipinguti</t>
  </si>
  <si>
    <t>10mm LC 63kN</t>
  </si>
  <si>
    <t>Standard EN 12195-3, klass 8, kvaliteet-teras, värvitud, märgistus vastavalt standardile</t>
  </si>
  <si>
    <t>13mm LC 100kN</t>
  </si>
  <si>
    <t xml:space="preserve">Koormakett </t>
  </si>
  <si>
    <t>10mm LC 63kN L=5m</t>
  </si>
  <si>
    <t>Standard EN 12195-3, otstes sulgurkonksud, klass 8, märgistus vastavalt standardile</t>
  </si>
  <si>
    <t>13mm LC 100kN L=5m</t>
  </si>
  <si>
    <t>Veorihmad, puksiirid</t>
  </si>
  <si>
    <t>Puksiirköis</t>
  </si>
  <si>
    <t>10t/6m</t>
  </si>
  <si>
    <t>Materjal keerutatud polüamiidköis, köie otstes pleisitud aasad, parameetrid antud järgmiselt: katkemiskoormus (+30%/-20%) / köie pikkus otsast otsani vabas olekus</t>
  </si>
  <si>
    <t>10t/10m</t>
  </si>
  <si>
    <t>10t/12m</t>
  </si>
  <si>
    <t>20t/8m</t>
  </si>
  <si>
    <t>40t/8m</t>
  </si>
  <si>
    <t>40t/10m</t>
  </si>
  <si>
    <t>40t/12m</t>
  </si>
  <si>
    <t>Puksiir ringvööst</t>
  </si>
  <si>
    <t>35t/6m</t>
  </si>
  <si>
    <t>Polüestrist, kiudfilament täitega</t>
  </si>
  <si>
    <t>35t/8m</t>
  </si>
  <si>
    <t>42t/6m</t>
  </si>
  <si>
    <t>70t/6m</t>
  </si>
  <si>
    <t>Puksiir lindist</t>
  </si>
  <si>
    <t>21t/6m</t>
  </si>
  <si>
    <t>Polüestrist</t>
  </si>
  <si>
    <t>Pakkumuse maksmumus kokku km-ta</t>
  </si>
  <si>
    <t>NB!</t>
  </si>
  <si>
    <t>Raamlepinguga fikseeritakse kaupadele maksimaalne hind, mis peab sisaldama kõiki kulusid. Hind peab sisaldama ka kauba objektile transporti, mahalaadimist ja kauba üleandmist (ostja poolt määratud ruumis/asukohas), kui hankelepingus ei ole sätestatud teisiti.</t>
  </si>
  <si>
    <t xml:space="preserve">Tabelis toodud kogused on orienteeruvad ja esitatud pakkumuste võrreldavuse tagamiseks, ostja ei kohustu samas mahus kaupu ostma (kogus võib väheneda või suureneda). </t>
  </si>
  <si>
    <r>
      <t xml:space="preserve">Tabel on varustatud vajalike valemitega, </t>
    </r>
    <r>
      <rPr>
        <b/>
        <sz val="11"/>
        <color indexed="8"/>
        <rFont val="Calibri"/>
        <family val="2"/>
        <charset val="186"/>
      </rPr>
      <t>pakkuja täidab kõik kollased lahtrid ning kannab</t>
    </r>
    <r>
      <rPr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  <charset val="186"/>
      </rPr>
      <t>rohelise lahtri väärtuse riigihangete registri hindamiskriteeriumite lehele</t>
    </r>
    <r>
      <rPr>
        <sz val="11"/>
        <color indexed="8"/>
        <rFont val="Calibri"/>
        <family val="2"/>
        <charset val="186"/>
      </rPr>
      <t>. Pakkujal ei ole lubatud tabelit muuta.</t>
    </r>
  </si>
  <si>
    <t xml:space="preserve">*Ühiku hind märkida käibemaksuta ja maksimaalselt 2 kohta peale koma. </t>
  </si>
  <si>
    <t>3 Lift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</si>
</sst>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</font>
    <font>
      <b/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 applyFont="1" applyAlignment="1"/>
    <xf numFmtId="49" fontId="1" fillId="2" borderId="1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4" xfId="0" applyNumberFormat="1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right"/>
    </xf>
    <xf numFmtId="4" fontId="1" fillId="4" borderId="4" xfId="0" applyNumberFormat="1" applyFont="1" applyFill="1" applyBorder="1" applyAlignment="1"/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0" borderId="0" xfId="0" applyNumberFormat="1" applyFont="1" applyAlignment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49" fontId="2" fillId="2" borderId="4" xfId="0" applyNumberFormat="1" applyFont="1" applyFill="1" applyBorder="1" applyAlignment="1"/>
    <xf numFmtId="49" fontId="2" fillId="2" borderId="4" xfId="0" applyNumberFormat="1" applyFont="1" applyFill="1" applyBorder="1" applyAlignment="1">
      <alignment wrapText="1"/>
    </xf>
    <xf numFmtId="0" fontId="2" fillId="2" borderId="4" xfId="0" applyNumberFormat="1" applyFont="1" applyFill="1" applyBorder="1" applyAlignment="1">
      <alignment wrapText="1"/>
    </xf>
    <xf numFmtId="4" fontId="2" fillId="3" borderId="4" xfId="0" applyNumberFormat="1" applyFont="1" applyFill="1" applyBorder="1" applyAlignment="1"/>
    <xf numFmtId="4" fontId="2" fillId="2" borderId="4" xfId="0" applyNumberFormat="1" applyFont="1" applyFill="1" applyBorder="1" applyAlignment="1"/>
    <xf numFmtId="0" fontId="2" fillId="2" borderId="9" xfId="0" applyFont="1" applyFill="1" applyBorder="1" applyAlignment="1"/>
    <xf numFmtId="0" fontId="2" fillId="2" borderId="9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49" fontId="2" fillId="2" borderId="6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49" fontId="2" fillId="2" borderId="4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92D05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1819275</xdr:colOff>
      <xdr:row>0</xdr:row>
      <xdr:rowOff>70330</xdr:rowOff>
    </xdr:from>
    <xdr:to>
      <xdr:col>6</xdr:col>
      <xdr:colOff>853719</xdr:colOff>
      <xdr:row>3</xdr:row>
      <xdr:rowOff>133350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72375" y="70330"/>
          <a:ext cx="3539769" cy="634520"/>
        </a:xfrm>
        <a:prstGeom prst="rect">
          <a:avLst/>
        </a:prstGeom>
        <a:solidFill>
          <a:srgbClr val="FFFFFF"/>
        </a:solidFill>
        <a:ln w="9525" cap="flat">
          <a:solidFill>
            <a:srgbClr val="BABABA"/>
          </a:solidFill>
          <a:prstDash val="solid"/>
          <a:round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Lisa 1.1</a:t>
          </a:r>
        </a:p>
        <a:p>
          <a:pPr marL="0" marR="0" indent="0" algn="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Tehnilise kirjelduse „Tõste- ja koormakinnitusvahendid“</a:t>
          </a:r>
        </a:p>
        <a:p>
          <a:pPr marL="0" marR="0" indent="0" algn="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(viitenumber 312216) juurde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view="pageLayout" zoomScaleNormal="100" workbookViewId="0">
      <selection activeCell="C7" sqref="C7"/>
    </sheetView>
  </sheetViews>
  <sheetFormatPr defaultColWidth="6.85546875" defaultRowHeight="15" x14ac:dyDescent="0.25"/>
  <cols>
    <col min="1" max="1" width="20.5703125" style="11" customWidth="1"/>
    <col min="2" max="2" width="15.85546875" style="11" bestFit="1" customWidth="1"/>
    <col min="3" max="3" width="48.5703125" style="11" customWidth="1"/>
    <col min="4" max="4" width="46.85546875" style="11" customWidth="1"/>
    <col min="5" max="5" width="14.42578125" style="11" customWidth="1"/>
    <col min="6" max="6" width="10.140625" style="11" customWidth="1"/>
    <col min="7" max="7" width="15.7109375" style="11" customWidth="1"/>
    <col min="8" max="8" width="8.5703125" style="11" customWidth="1"/>
    <col min="9" max="16384" width="6.85546875" style="11"/>
  </cols>
  <sheetData>
    <row r="1" spans="1:7" x14ac:dyDescent="0.25">
      <c r="A1" s="9"/>
      <c r="B1" s="9"/>
      <c r="C1" s="10"/>
      <c r="D1" s="9"/>
      <c r="E1" s="10"/>
      <c r="F1" s="9"/>
      <c r="G1" s="9"/>
    </row>
    <row r="2" spans="1:7" x14ac:dyDescent="0.25">
      <c r="A2" s="9"/>
      <c r="B2" s="9"/>
      <c r="C2" s="10"/>
      <c r="D2" s="9"/>
      <c r="E2" s="10"/>
      <c r="F2" s="9"/>
      <c r="G2" s="9"/>
    </row>
    <row r="3" spans="1:7" x14ac:dyDescent="0.25">
      <c r="A3" s="9"/>
      <c r="B3" s="9"/>
      <c r="C3" s="10"/>
      <c r="D3" s="9"/>
      <c r="E3" s="10"/>
      <c r="F3" s="9"/>
      <c r="G3" s="9"/>
    </row>
    <row r="4" spans="1:7" x14ac:dyDescent="0.25">
      <c r="A4" s="9"/>
      <c r="B4" s="9"/>
      <c r="C4" s="10"/>
      <c r="D4" s="9"/>
      <c r="E4" s="10"/>
      <c r="F4" s="9"/>
      <c r="G4" s="9"/>
    </row>
    <row r="5" spans="1:7" x14ac:dyDescent="0.25">
      <c r="A5" s="1" t="s">
        <v>0</v>
      </c>
      <c r="B5" s="9"/>
      <c r="C5" s="10"/>
      <c r="D5" s="9"/>
      <c r="E5" s="10"/>
      <c r="F5" s="9"/>
      <c r="G5" s="9"/>
    </row>
    <row r="6" spans="1:7" x14ac:dyDescent="0.25">
      <c r="A6" s="9"/>
      <c r="B6" s="9"/>
      <c r="C6" s="12"/>
      <c r="D6" s="9"/>
      <c r="E6" s="10"/>
      <c r="F6" s="9"/>
      <c r="G6" s="9"/>
    </row>
    <row r="7" spans="1:7" x14ac:dyDescent="0.25">
      <c r="A7" s="2" t="s">
        <v>1</v>
      </c>
      <c r="B7" s="13"/>
      <c r="C7" s="32" t="s">
        <v>91</v>
      </c>
      <c r="D7" s="14"/>
      <c r="E7" s="12"/>
      <c r="F7" s="15"/>
      <c r="G7" s="15"/>
    </row>
    <row r="8" spans="1:7" ht="45" x14ac:dyDescent="0.25">
      <c r="A8" s="3" t="s">
        <v>2</v>
      </c>
      <c r="B8" s="3" t="s">
        <v>3</v>
      </c>
      <c r="C8" s="4" t="s">
        <v>4</v>
      </c>
      <c r="D8" s="3" t="s">
        <v>5</v>
      </c>
      <c r="E8" s="4" t="s">
        <v>6</v>
      </c>
      <c r="F8" s="4" t="s">
        <v>7</v>
      </c>
      <c r="G8" s="4" t="s">
        <v>8</v>
      </c>
    </row>
    <row r="9" spans="1:7" x14ac:dyDescent="0.25">
      <c r="A9" s="16" t="s">
        <v>9</v>
      </c>
      <c r="B9" s="16" t="s">
        <v>10</v>
      </c>
      <c r="C9" s="17" t="s">
        <v>11</v>
      </c>
      <c r="D9" s="27" t="s">
        <v>12</v>
      </c>
      <c r="E9" s="18">
        <v>5</v>
      </c>
      <c r="F9" s="19">
        <v>2.2999999999999998</v>
      </c>
      <c r="G9" s="20">
        <f t="shared" ref="G9:G44" si="0">E9*F9</f>
        <v>11.5</v>
      </c>
    </row>
    <row r="10" spans="1:7" x14ac:dyDescent="0.25">
      <c r="A10" s="16" t="s">
        <v>9</v>
      </c>
      <c r="B10" s="16" t="s">
        <v>10</v>
      </c>
      <c r="C10" s="17" t="s">
        <v>13</v>
      </c>
      <c r="D10" s="28"/>
      <c r="E10" s="18">
        <v>35</v>
      </c>
      <c r="F10" s="19">
        <v>4.2</v>
      </c>
      <c r="G10" s="20">
        <f t="shared" si="0"/>
        <v>147</v>
      </c>
    </row>
    <row r="11" spans="1:7" x14ac:dyDescent="0.25">
      <c r="A11" s="16" t="s">
        <v>9</v>
      </c>
      <c r="B11" s="16" t="s">
        <v>10</v>
      </c>
      <c r="C11" s="17" t="s">
        <v>14</v>
      </c>
      <c r="D11" s="28"/>
      <c r="E11" s="18">
        <v>40</v>
      </c>
      <c r="F11" s="19">
        <v>4.3</v>
      </c>
      <c r="G11" s="20">
        <f t="shared" si="0"/>
        <v>172</v>
      </c>
    </row>
    <row r="12" spans="1:7" x14ac:dyDescent="0.25">
      <c r="A12" s="16" t="s">
        <v>9</v>
      </c>
      <c r="B12" s="16" t="s">
        <v>10</v>
      </c>
      <c r="C12" s="17" t="s">
        <v>15</v>
      </c>
      <c r="D12" s="28"/>
      <c r="E12" s="18">
        <v>5</v>
      </c>
      <c r="F12" s="19">
        <v>6.4</v>
      </c>
      <c r="G12" s="20">
        <f t="shared" si="0"/>
        <v>32</v>
      </c>
    </row>
    <row r="13" spans="1:7" x14ac:dyDescent="0.25">
      <c r="A13" s="16" t="s">
        <v>9</v>
      </c>
      <c r="B13" s="16" t="s">
        <v>10</v>
      </c>
      <c r="C13" s="17" t="s">
        <v>16</v>
      </c>
      <c r="D13" s="28"/>
      <c r="E13" s="18">
        <v>5</v>
      </c>
      <c r="F13" s="19">
        <v>13</v>
      </c>
      <c r="G13" s="20">
        <f t="shared" si="0"/>
        <v>65</v>
      </c>
    </row>
    <row r="14" spans="1:7" x14ac:dyDescent="0.25">
      <c r="A14" s="16" t="s">
        <v>9</v>
      </c>
      <c r="B14" s="16" t="s">
        <v>10</v>
      </c>
      <c r="C14" s="17" t="s">
        <v>17</v>
      </c>
      <c r="D14" s="28"/>
      <c r="E14" s="18">
        <f>125+150</f>
        <v>275</v>
      </c>
      <c r="F14" s="19">
        <v>2.2000000000000002</v>
      </c>
      <c r="G14" s="20">
        <f t="shared" si="0"/>
        <v>605</v>
      </c>
    </row>
    <row r="15" spans="1:7" x14ac:dyDescent="0.25">
      <c r="A15" s="16" t="s">
        <v>9</v>
      </c>
      <c r="B15" s="16" t="s">
        <v>10</v>
      </c>
      <c r="C15" s="17" t="s">
        <v>18</v>
      </c>
      <c r="D15" s="28"/>
      <c r="E15" s="18">
        <v>20</v>
      </c>
      <c r="F15" s="19">
        <v>3.9</v>
      </c>
      <c r="G15" s="20">
        <f t="shared" si="0"/>
        <v>78</v>
      </c>
    </row>
    <row r="16" spans="1:7" x14ac:dyDescent="0.25">
      <c r="A16" s="16" t="s">
        <v>9</v>
      </c>
      <c r="B16" s="16" t="s">
        <v>10</v>
      </c>
      <c r="C16" s="17" t="s">
        <v>19</v>
      </c>
      <c r="D16" s="28"/>
      <c r="E16" s="18">
        <v>200</v>
      </c>
      <c r="F16" s="19">
        <v>3.9</v>
      </c>
      <c r="G16" s="20">
        <f t="shared" si="0"/>
        <v>780</v>
      </c>
    </row>
    <row r="17" spans="1:7" x14ac:dyDescent="0.25">
      <c r="A17" s="16" t="s">
        <v>9</v>
      </c>
      <c r="B17" s="16" t="s">
        <v>10</v>
      </c>
      <c r="C17" s="17" t="s">
        <v>20</v>
      </c>
      <c r="D17" s="28"/>
      <c r="E17" s="18">
        <v>75</v>
      </c>
      <c r="F17" s="19">
        <v>4.0999999999999996</v>
      </c>
      <c r="G17" s="20">
        <f t="shared" si="0"/>
        <v>307.5</v>
      </c>
    </row>
    <row r="18" spans="1:7" x14ac:dyDescent="0.25">
      <c r="A18" s="16" t="s">
        <v>9</v>
      </c>
      <c r="B18" s="16" t="s">
        <v>10</v>
      </c>
      <c r="C18" s="17" t="s">
        <v>21</v>
      </c>
      <c r="D18" s="28"/>
      <c r="E18" s="18">
        <v>20</v>
      </c>
      <c r="F18" s="19">
        <v>6.9</v>
      </c>
      <c r="G18" s="20">
        <f t="shared" si="0"/>
        <v>138</v>
      </c>
    </row>
    <row r="19" spans="1:7" x14ac:dyDescent="0.25">
      <c r="A19" s="16" t="s">
        <v>9</v>
      </c>
      <c r="B19" s="16" t="s">
        <v>10</v>
      </c>
      <c r="C19" s="17" t="s">
        <v>22</v>
      </c>
      <c r="D19" s="28"/>
      <c r="E19" s="18">
        <v>13</v>
      </c>
      <c r="F19" s="19">
        <v>11.9</v>
      </c>
      <c r="G19" s="20">
        <f t="shared" si="0"/>
        <v>154.70000000000002</v>
      </c>
    </row>
    <row r="20" spans="1:7" x14ac:dyDescent="0.25">
      <c r="A20" s="16" t="s">
        <v>9</v>
      </c>
      <c r="B20" s="16" t="s">
        <v>10</v>
      </c>
      <c r="C20" s="17" t="s">
        <v>23</v>
      </c>
      <c r="D20" s="28"/>
      <c r="E20" s="18">
        <v>17</v>
      </c>
      <c r="F20" s="19">
        <v>14.8</v>
      </c>
      <c r="G20" s="20">
        <f t="shared" si="0"/>
        <v>251.60000000000002</v>
      </c>
    </row>
    <row r="21" spans="1:7" x14ac:dyDescent="0.25">
      <c r="A21" s="16" t="s">
        <v>9</v>
      </c>
      <c r="B21" s="16" t="s">
        <v>10</v>
      </c>
      <c r="C21" s="17" t="s">
        <v>24</v>
      </c>
      <c r="D21" s="28"/>
      <c r="E21" s="18">
        <v>9</v>
      </c>
      <c r="F21" s="19">
        <v>18</v>
      </c>
      <c r="G21" s="20">
        <f t="shared" si="0"/>
        <v>162</v>
      </c>
    </row>
    <row r="22" spans="1:7" x14ac:dyDescent="0.25">
      <c r="A22" s="16" t="s">
        <v>9</v>
      </c>
      <c r="B22" s="16" t="s">
        <v>10</v>
      </c>
      <c r="C22" s="17" t="s">
        <v>25</v>
      </c>
      <c r="D22" s="29"/>
      <c r="E22" s="18">
        <v>8</v>
      </c>
      <c r="F22" s="19">
        <v>33</v>
      </c>
      <c r="G22" s="20">
        <f t="shared" si="0"/>
        <v>264</v>
      </c>
    </row>
    <row r="23" spans="1:7" ht="30" x14ac:dyDescent="0.25">
      <c r="A23" s="16" t="s">
        <v>26</v>
      </c>
      <c r="B23" s="16" t="s">
        <v>27</v>
      </c>
      <c r="C23" s="17" t="s">
        <v>28</v>
      </c>
      <c r="D23" s="30" t="s">
        <v>29</v>
      </c>
      <c r="E23" s="18">
        <v>1</v>
      </c>
      <c r="F23" s="19">
        <v>129</v>
      </c>
      <c r="G23" s="20">
        <f t="shared" si="0"/>
        <v>129</v>
      </c>
    </row>
    <row r="24" spans="1:7" ht="30" x14ac:dyDescent="0.25">
      <c r="A24" s="16" t="s">
        <v>26</v>
      </c>
      <c r="B24" s="16" t="s">
        <v>27</v>
      </c>
      <c r="C24" s="17" t="s">
        <v>30</v>
      </c>
      <c r="D24" s="31"/>
      <c r="E24" s="18">
        <v>3</v>
      </c>
      <c r="F24" s="19">
        <v>36</v>
      </c>
      <c r="G24" s="20">
        <f t="shared" si="0"/>
        <v>108</v>
      </c>
    </row>
    <row r="25" spans="1:7" ht="30" x14ac:dyDescent="0.25">
      <c r="A25" s="16" t="s">
        <v>26</v>
      </c>
      <c r="B25" s="16" t="s">
        <v>27</v>
      </c>
      <c r="C25" s="17" t="s">
        <v>31</v>
      </c>
      <c r="D25" s="31"/>
      <c r="E25" s="18">
        <v>3</v>
      </c>
      <c r="F25" s="19">
        <v>84</v>
      </c>
      <c r="G25" s="20">
        <f t="shared" si="0"/>
        <v>252</v>
      </c>
    </row>
    <row r="26" spans="1:7" ht="30" x14ac:dyDescent="0.25">
      <c r="A26" s="16" t="s">
        <v>26</v>
      </c>
      <c r="B26" s="16" t="s">
        <v>27</v>
      </c>
      <c r="C26" s="17" t="s">
        <v>32</v>
      </c>
      <c r="D26" s="31"/>
      <c r="E26" s="18">
        <v>5</v>
      </c>
      <c r="F26" s="19">
        <v>459</v>
      </c>
      <c r="G26" s="20">
        <f t="shared" si="0"/>
        <v>2295</v>
      </c>
    </row>
    <row r="27" spans="1:7" x14ac:dyDescent="0.25">
      <c r="A27" s="16" t="s">
        <v>26</v>
      </c>
      <c r="B27" s="16" t="s">
        <v>33</v>
      </c>
      <c r="C27" s="17" t="s">
        <v>34</v>
      </c>
      <c r="D27" s="30" t="s">
        <v>35</v>
      </c>
      <c r="E27" s="18">
        <v>10</v>
      </c>
      <c r="F27" s="19">
        <v>2.15</v>
      </c>
      <c r="G27" s="20">
        <f t="shared" si="0"/>
        <v>21.5</v>
      </c>
    </row>
    <row r="28" spans="1:7" x14ac:dyDescent="0.25">
      <c r="A28" s="16" t="s">
        <v>26</v>
      </c>
      <c r="B28" s="16" t="s">
        <v>33</v>
      </c>
      <c r="C28" s="17" t="s">
        <v>36</v>
      </c>
      <c r="D28" s="31"/>
      <c r="E28" s="18">
        <v>5</v>
      </c>
      <c r="F28" s="19">
        <v>3.8</v>
      </c>
      <c r="G28" s="20">
        <f t="shared" si="0"/>
        <v>19</v>
      </c>
    </row>
    <row r="29" spans="1:7" x14ac:dyDescent="0.25">
      <c r="A29" s="16" t="s">
        <v>26</v>
      </c>
      <c r="B29" s="16" t="s">
        <v>33</v>
      </c>
      <c r="C29" s="17" t="s">
        <v>37</v>
      </c>
      <c r="D29" s="31"/>
      <c r="E29" s="18">
        <v>2</v>
      </c>
      <c r="F29" s="19">
        <v>34</v>
      </c>
      <c r="G29" s="20">
        <f t="shared" si="0"/>
        <v>68</v>
      </c>
    </row>
    <row r="30" spans="1:7" x14ac:dyDescent="0.25">
      <c r="A30" s="16" t="s">
        <v>26</v>
      </c>
      <c r="B30" s="16" t="s">
        <v>33</v>
      </c>
      <c r="C30" s="17" t="s">
        <v>38</v>
      </c>
      <c r="D30" s="31"/>
      <c r="E30" s="18">
        <v>2</v>
      </c>
      <c r="F30" s="19">
        <v>16.600000000000001</v>
      </c>
      <c r="G30" s="20">
        <f t="shared" si="0"/>
        <v>33.200000000000003</v>
      </c>
    </row>
    <row r="31" spans="1:7" x14ac:dyDescent="0.25">
      <c r="A31" s="16" t="s">
        <v>26</v>
      </c>
      <c r="B31" s="16" t="s">
        <v>33</v>
      </c>
      <c r="C31" s="17" t="s">
        <v>39</v>
      </c>
      <c r="D31" s="31"/>
      <c r="E31" s="18">
        <v>2</v>
      </c>
      <c r="F31" s="19">
        <v>66</v>
      </c>
      <c r="G31" s="20">
        <f t="shared" si="0"/>
        <v>132</v>
      </c>
    </row>
    <row r="32" spans="1:7" x14ac:dyDescent="0.25">
      <c r="A32" s="16" t="s">
        <v>26</v>
      </c>
      <c r="B32" s="16" t="s">
        <v>40</v>
      </c>
      <c r="C32" s="17" t="s">
        <v>41</v>
      </c>
      <c r="D32" s="30" t="s">
        <v>42</v>
      </c>
      <c r="E32" s="18">
        <v>5</v>
      </c>
      <c r="F32" s="19">
        <v>5.6</v>
      </c>
      <c r="G32" s="20">
        <f t="shared" si="0"/>
        <v>28</v>
      </c>
    </row>
    <row r="33" spans="1:7" x14ac:dyDescent="0.25">
      <c r="A33" s="16" t="s">
        <v>26</v>
      </c>
      <c r="B33" s="16" t="s">
        <v>40</v>
      </c>
      <c r="C33" s="17" t="s">
        <v>43</v>
      </c>
      <c r="D33" s="31"/>
      <c r="E33" s="18">
        <v>5</v>
      </c>
      <c r="F33" s="19">
        <v>6.9</v>
      </c>
      <c r="G33" s="20">
        <f t="shared" si="0"/>
        <v>34.5</v>
      </c>
    </row>
    <row r="34" spans="1:7" x14ac:dyDescent="0.25">
      <c r="A34" s="16" t="s">
        <v>26</v>
      </c>
      <c r="B34" s="16" t="s">
        <v>40</v>
      </c>
      <c r="C34" s="17" t="s">
        <v>44</v>
      </c>
      <c r="D34" s="31"/>
      <c r="E34" s="18">
        <v>5</v>
      </c>
      <c r="F34" s="19">
        <v>9.9</v>
      </c>
      <c r="G34" s="20">
        <f t="shared" si="0"/>
        <v>49.5</v>
      </c>
    </row>
    <row r="35" spans="1:7" x14ac:dyDescent="0.25">
      <c r="A35" s="16" t="s">
        <v>26</v>
      </c>
      <c r="B35" s="16" t="s">
        <v>40</v>
      </c>
      <c r="C35" s="17" t="s">
        <v>45</v>
      </c>
      <c r="D35" s="31"/>
      <c r="E35" s="18">
        <v>90</v>
      </c>
      <c r="F35" s="19">
        <v>15.8</v>
      </c>
      <c r="G35" s="20">
        <f t="shared" si="0"/>
        <v>1422</v>
      </c>
    </row>
    <row r="36" spans="1:7" x14ac:dyDescent="0.25">
      <c r="A36" s="16" t="s">
        <v>26</v>
      </c>
      <c r="B36" s="16" t="s">
        <v>40</v>
      </c>
      <c r="C36" s="17" t="s">
        <v>46</v>
      </c>
      <c r="D36" s="31"/>
      <c r="E36" s="18">
        <v>5</v>
      </c>
      <c r="F36" s="19">
        <v>21</v>
      </c>
      <c r="G36" s="20">
        <f t="shared" si="0"/>
        <v>105</v>
      </c>
    </row>
    <row r="37" spans="1:7" x14ac:dyDescent="0.25">
      <c r="A37" s="16" t="s">
        <v>26</v>
      </c>
      <c r="B37" s="16" t="s">
        <v>40</v>
      </c>
      <c r="C37" s="17" t="s">
        <v>47</v>
      </c>
      <c r="D37" s="31"/>
      <c r="E37" s="18">
        <v>5</v>
      </c>
      <c r="F37" s="19">
        <v>32</v>
      </c>
      <c r="G37" s="20">
        <f t="shared" si="0"/>
        <v>160</v>
      </c>
    </row>
    <row r="38" spans="1:7" x14ac:dyDescent="0.25">
      <c r="A38" s="16" t="s">
        <v>26</v>
      </c>
      <c r="B38" s="16" t="s">
        <v>40</v>
      </c>
      <c r="C38" s="17" t="s">
        <v>48</v>
      </c>
      <c r="D38" s="31"/>
      <c r="E38" s="18">
        <v>5</v>
      </c>
      <c r="F38" s="19">
        <v>66</v>
      </c>
      <c r="G38" s="20">
        <f t="shared" si="0"/>
        <v>330</v>
      </c>
    </row>
    <row r="39" spans="1:7" x14ac:dyDescent="0.25">
      <c r="A39" s="16" t="s">
        <v>49</v>
      </c>
      <c r="B39" s="16" t="s">
        <v>50</v>
      </c>
      <c r="C39" s="17" t="s">
        <v>51</v>
      </c>
      <c r="D39" s="30" t="s">
        <v>52</v>
      </c>
      <c r="E39" s="18">
        <v>20</v>
      </c>
      <c r="F39" s="19">
        <v>4.8</v>
      </c>
      <c r="G39" s="20">
        <f t="shared" si="0"/>
        <v>96</v>
      </c>
    </row>
    <row r="40" spans="1:7" x14ac:dyDescent="0.25">
      <c r="A40" s="16" t="s">
        <v>49</v>
      </c>
      <c r="B40" s="16" t="s">
        <v>50</v>
      </c>
      <c r="C40" s="17" t="s">
        <v>53</v>
      </c>
      <c r="D40" s="31"/>
      <c r="E40" s="18">
        <v>20</v>
      </c>
      <c r="F40" s="19">
        <v>3.7</v>
      </c>
      <c r="G40" s="20">
        <f t="shared" si="0"/>
        <v>74</v>
      </c>
    </row>
    <row r="41" spans="1:7" x14ac:dyDescent="0.25">
      <c r="A41" s="16" t="s">
        <v>49</v>
      </c>
      <c r="B41" s="16" t="s">
        <v>50</v>
      </c>
      <c r="C41" s="17" t="s">
        <v>54</v>
      </c>
      <c r="D41" s="31"/>
      <c r="E41" s="18">
        <v>20</v>
      </c>
      <c r="F41" s="19">
        <v>17.5</v>
      </c>
      <c r="G41" s="20">
        <f t="shared" si="0"/>
        <v>350</v>
      </c>
    </row>
    <row r="42" spans="1:7" x14ac:dyDescent="0.25">
      <c r="A42" s="16" t="s">
        <v>49</v>
      </c>
      <c r="B42" s="16" t="s">
        <v>50</v>
      </c>
      <c r="C42" s="17" t="s">
        <v>55</v>
      </c>
      <c r="D42" s="31"/>
      <c r="E42" s="18">
        <v>100</v>
      </c>
      <c r="F42" s="19">
        <v>5.6</v>
      </c>
      <c r="G42" s="20">
        <f t="shared" si="0"/>
        <v>560</v>
      </c>
    </row>
    <row r="43" spans="1:7" x14ac:dyDescent="0.25">
      <c r="A43" s="16" t="s">
        <v>49</v>
      </c>
      <c r="B43" s="16" t="s">
        <v>50</v>
      </c>
      <c r="C43" s="17" t="s">
        <v>56</v>
      </c>
      <c r="D43" s="31"/>
      <c r="E43" s="18">
        <v>100</v>
      </c>
      <c r="F43" s="19">
        <v>6.2</v>
      </c>
      <c r="G43" s="20">
        <f t="shared" si="0"/>
        <v>620</v>
      </c>
    </row>
    <row r="44" spans="1:7" x14ac:dyDescent="0.25">
      <c r="A44" s="16" t="s">
        <v>49</v>
      </c>
      <c r="B44" s="16" t="s">
        <v>50</v>
      </c>
      <c r="C44" s="17" t="s">
        <v>57</v>
      </c>
      <c r="D44" s="31"/>
      <c r="E44" s="18">
        <v>100</v>
      </c>
      <c r="F44" s="19">
        <v>6</v>
      </c>
      <c r="G44" s="20">
        <f t="shared" si="0"/>
        <v>600</v>
      </c>
    </row>
    <row r="45" spans="1:7" x14ac:dyDescent="0.25">
      <c r="A45" s="16" t="s">
        <v>49</v>
      </c>
      <c r="B45" s="16" t="s">
        <v>58</v>
      </c>
      <c r="C45" s="17" t="s">
        <v>59</v>
      </c>
      <c r="D45" s="30" t="s">
        <v>60</v>
      </c>
      <c r="E45" s="18">
        <v>10</v>
      </c>
      <c r="F45" s="19">
        <v>21</v>
      </c>
      <c r="G45" s="20">
        <v>210</v>
      </c>
    </row>
    <row r="46" spans="1:7" x14ac:dyDescent="0.25">
      <c r="A46" s="16" t="s">
        <v>49</v>
      </c>
      <c r="B46" s="16" t="s">
        <v>58</v>
      </c>
      <c r="C46" s="17" t="s">
        <v>61</v>
      </c>
      <c r="D46" s="31"/>
      <c r="E46" s="18">
        <v>10</v>
      </c>
      <c r="F46" s="19">
        <v>29</v>
      </c>
      <c r="G46" s="20">
        <v>290</v>
      </c>
    </row>
    <row r="47" spans="1:7" x14ac:dyDescent="0.25">
      <c r="A47" s="16" t="s">
        <v>49</v>
      </c>
      <c r="B47" s="16" t="s">
        <v>62</v>
      </c>
      <c r="C47" s="17" t="s">
        <v>63</v>
      </c>
      <c r="D47" s="30" t="s">
        <v>64</v>
      </c>
      <c r="E47" s="18">
        <v>10</v>
      </c>
      <c r="F47" s="19">
        <v>29</v>
      </c>
      <c r="G47" s="20">
        <v>290</v>
      </c>
    </row>
    <row r="48" spans="1:7" x14ac:dyDescent="0.25">
      <c r="A48" s="16" t="s">
        <v>49</v>
      </c>
      <c r="B48" s="16" t="s">
        <v>62</v>
      </c>
      <c r="C48" s="17" t="s">
        <v>65</v>
      </c>
      <c r="D48" s="31"/>
      <c r="E48" s="18">
        <v>10</v>
      </c>
      <c r="F48" s="19">
        <v>48</v>
      </c>
      <c r="G48" s="20">
        <v>480</v>
      </c>
    </row>
    <row r="49" spans="1:7" x14ac:dyDescent="0.25">
      <c r="A49" s="16" t="s">
        <v>66</v>
      </c>
      <c r="B49" s="16" t="s">
        <v>67</v>
      </c>
      <c r="C49" s="17" t="s">
        <v>68</v>
      </c>
      <c r="D49" s="30" t="s">
        <v>69</v>
      </c>
      <c r="E49" s="18">
        <v>100</v>
      </c>
      <c r="F49" s="19">
        <v>41</v>
      </c>
      <c r="G49" s="20">
        <f t="shared" ref="G49:G60" si="1">E49*F49</f>
        <v>4100</v>
      </c>
    </row>
    <row r="50" spans="1:7" x14ac:dyDescent="0.25">
      <c r="A50" s="16" t="s">
        <v>66</v>
      </c>
      <c r="B50" s="16" t="s">
        <v>67</v>
      </c>
      <c r="C50" s="17" t="s">
        <v>70</v>
      </c>
      <c r="D50" s="31"/>
      <c r="E50" s="18">
        <v>5</v>
      </c>
      <c r="F50" s="19">
        <v>51</v>
      </c>
      <c r="G50" s="20">
        <f t="shared" si="1"/>
        <v>255</v>
      </c>
    </row>
    <row r="51" spans="1:7" x14ac:dyDescent="0.25">
      <c r="A51" s="16" t="s">
        <v>66</v>
      </c>
      <c r="B51" s="16" t="s">
        <v>67</v>
      </c>
      <c r="C51" s="17" t="s">
        <v>71</v>
      </c>
      <c r="D51" s="31"/>
      <c r="E51" s="18">
        <v>5</v>
      </c>
      <c r="F51" s="19">
        <v>61</v>
      </c>
      <c r="G51" s="20">
        <f t="shared" si="1"/>
        <v>305</v>
      </c>
    </row>
    <row r="52" spans="1:7" x14ac:dyDescent="0.25">
      <c r="A52" s="16" t="s">
        <v>66</v>
      </c>
      <c r="B52" s="16" t="s">
        <v>67</v>
      </c>
      <c r="C52" s="17" t="s">
        <v>72</v>
      </c>
      <c r="D52" s="31"/>
      <c r="E52" s="18">
        <v>5</v>
      </c>
      <c r="F52" s="19">
        <v>86</v>
      </c>
      <c r="G52" s="20">
        <f t="shared" si="1"/>
        <v>430</v>
      </c>
    </row>
    <row r="53" spans="1:7" x14ac:dyDescent="0.25">
      <c r="A53" s="16" t="s">
        <v>66</v>
      </c>
      <c r="B53" s="16" t="s">
        <v>67</v>
      </c>
      <c r="C53" s="17" t="s">
        <v>73</v>
      </c>
      <c r="D53" s="31"/>
      <c r="E53" s="18">
        <v>15</v>
      </c>
      <c r="F53" s="19">
        <v>167</v>
      </c>
      <c r="G53" s="20">
        <f t="shared" si="1"/>
        <v>2505</v>
      </c>
    </row>
    <row r="54" spans="1:7" x14ac:dyDescent="0.25">
      <c r="A54" s="16" t="s">
        <v>66</v>
      </c>
      <c r="B54" s="16" t="s">
        <v>67</v>
      </c>
      <c r="C54" s="17" t="s">
        <v>74</v>
      </c>
      <c r="D54" s="31"/>
      <c r="E54" s="18">
        <v>15</v>
      </c>
      <c r="F54" s="19">
        <v>187</v>
      </c>
      <c r="G54" s="20">
        <f t="shared" si="1"/>
        <v>2805</v>
      </c>
    </row>
    <row r="55" spans="1:7" x14ac:dyDescent="0.25">
      <c r="A55" s="16" t="s">
        <v>66</v>
      </c>
      <c r="B55" s="16" t="s">
        <v>67</v>
      </c>
      <c r="C55" s="17" t="s">
        <v>75</v>
      </c>
      <c r="D55" s="31"/>
      <c r="E55" s="18">
        <v>5</v>
      </c>
      <c r="F55" s="19">
        <v>201</v>
      </c>
      <c r="G55" s="20">
        <f t="shared" si="1"/>
        <v>1005</v>
      </c>
    </row>
    <row r="56" spans="1:7" x14ac:dyDescent="0.25">
      <c r="A56" s="16" t="s">
        <v>66</v>
      </c>
      <c r="B56" s="16" t="s">
        <v>76</v>
      </c>
      <c r="C56" s="17" t="s">
        <v>77</v>
      </c>
      <c r="D56" s="30" t="s">
        <v>78</v>
      </c>
      <c r="E56" s="18">
        <v>5</v>
      </c>
      <c r="F56" s="19">
        <v>34</v>
      </c>
      <c r="G56" s="20">
        <f t="shared" si="1"/>
        <v>170</v>
      </c>
    </row>
    <row r="57" spans="1:7" x14ac:dyDescent="0.25">
      <c r="A57" s="16" t="s">
        <v>66</v>
      </c>
      <c r="B57" s="16" t="s">
        <v>76</v>
      </c>
      <c r="C57" s="17" t="s">
        <v>79</v>
      </c>
      <c r="D57" s="31"/>
      <c r="E57" s="18">
        <v>10</v>
      </c>
      <c r="F57" s="19">
        <v>39</v>
      </c>
      <c r="G57" s="20">
        <f t="shared" si="1"/>
        <v>390</v>
      </c>
    </row>
    <row r="58" spans="1:7" x14ac:dyDescent="0.25">
      <c r="A58" s="16" t="s">
        <v>66</v>
      </c>
      <c r="B58" s="16" t="s">
        <v>76</v>
      </c>
      <c r="C58" s="17" t="s">
        <v>80</v>
      </c>
      <c r="D58" s="31"/>
      <c r="E58" s="18">
        <v>10</v>
      </c>
      <c r="F58" s="19">
        <v>41</v>
      </c>
      <c r="G58" s="20">
        <f t="shared" si="1"/>
        <v>410</v>
      </c>
    </row>
    <row r="59" spans="1:7" x14ac:dyDescent="0.25">
      <c r="A59" s="16" t="s">
        <v>66</v>
      </c>
      <c r="B59" s="16" t="s">
        <v>76</v>
      </c>
      <c r="C59" s="17" t="s">
        <v>81</v>
      </c>
      <c r="D59" s="31"/>
      <c r="E59" s="18">
        <v>5</v>
      </c>
      <c r="F59" s="19">
        <v>68</v>
      </c>
      <c r="G59" s="20">
        <f t="shared" si="1"/>
        <v>340</v>
      </c>
    </row>
    <row r="60" spans="1:7" x14ac:dyDescent="0.25">
      <c r="A60" s="16" t="s">
        <v>66</v>
      </c>
      <c r="B60" s="16" t="s">
        <v>82</v>
      </c>
      <c r="C60" s="17" t="s">
        <v>83</v>
      </c>
      <c r="D60" s="16" t="s">
        <v>84</v>
      </c>
      <c r="E60" s="18">
        <v>5</v>
      </c>
      <c r="F60" s="19">
        <v>15.9</v>
      </c>
      <c r="G60" s="20">
        <f t="shared" si="1"/>
        <v>79.5</v>
      </c>
    </row>
    <row r="61" spans="1:7" x14ac:dyDescent="0.25">
      <c r="A61" s="21"/>
      <c r="B61" s="21"/>
      <c r="C61" s="22"/>
      <c r="D61" s="21"/>
      <c r="E61" s="22"/>
      <c r="F61" s="5" t="s">
        <v>85</v>
      </c>
      <c r="G61" s="6">
        <f>SUM(G9:G60)</f>
        <v>24719.5</v>
      </c>
    </row>
    <row r="62" spans="1:7" x14ac:dyDescent="0.25">
      <c r="A62" s="1" t="s">
        <v>86</v>
      </c>
      <c r="B62" s="9"/>
      <c r="C62" s="10"/>
      <c r="D62" s="9"/>
      <c r="E62" s="10"/>
      <c r="F62" s="9"/>
      <c r="G62" s="21"/>
    </row>
    <row r="63" spans="1:7" x14ac:dyDescent="0.25">
      <c r="A63" s="7" t="s">
        <v>89</v>
      </c>
      <c r="B63" s="23"/>
      <c r="C63" s="10"/>
      <c r="D63" s="9"/>
      <c r="E63" s="10"/>
      <c r="F63" s="9"/>
      <c r="G63" s="9"/>
    </row>
    <row r="64" spans="1:7" x14ac:dyDescent="0.25">
      <c r="A64" s="25" t="s">
        <v>87</v>
      </c>
      <c r="B64" s="26"/>
      <c r="C64" s="26"/>
      <c r="D64" s="26"/>
      <c r="E64" s="26"/>
      <c r="F64" s="26"/>
      <c r="G64" s="26"/>
    </row>
    <row r="65" spans="1:7" x14ac:dyDescent="0.25">
      <c r="A65" s="26"/>
      <c r="B65" s="26"/>
      <c r="C65" s="26"/>
      <c r="D65" s="26"/>
      <c r="E65" s="26"/>
      <c r="F65" s="26"/>
      <c r="G65" s="26"/>
    </row>
    <row r="66" spans="1:7" x14ac:dyDescent="0.25">
      <c r="A66" s="24" t="s">
        <v>88</v>
      </c>
      <c r="B66" s="23"/>
      <c r="C66" s="10"/>
      <c r="D66" s="9"/>
      <c r="E66" s="10"/>
      <c r="F66" s="9"/>
      <c r="G66" s="9"/>
    </row>
    <row r="67" spans="1:7" x14ac:dyDescent="0.25">
      <c r="A67" s="24" t="s">
        <v>90</v>
      </c>
      <c r="B67" s="9"/>
      <c r="C67" s="10"/>
      <c r="D67" s="9"/>
      <c r="E67" s="10"/>
      <c r="F67" s="9"/>
      <c r="G67" s="9"/>
    </row>
    <row r="68" spans="1:7" x14ac:dyDescent="0.25">
      <c r="A68" s="8"/>
      <c r="B68" s="9"/>
      <c r="C68" s="10"/>
      <c r="D68" s="9"/>
      <c r="E68" s="10"/>
      <c r="F68" s="9"/>
      <c r="G68" s="9"/>
    </row>
  </sheetData>
  <mergeCells count="10">
    <mergeCell ref="A64:G65"/>
    <mergeCell ref="D9:D22"/>
    <mergeCell ref="D56:D59"/>
    <mergeCell ref="D23:D26"/>
    <mergeCell ref="D39:D44"/>
    <mergeCell ref="D45:D46"/>
    <mergeCell ref="D47:D48"/>
    <mergeCell ref="D49:D55"/>
    <mergeCell ref="D27:D31"/>
    <mergeCell ref="D32:D38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  <headerFooter>
    <oddFooter>&amp;C&amp;"Calibri,Regular"&amp;9&amp;K000000&amp;P/&amp;N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Pakkumuse vorm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1.1 Pakkumuse vorm</dc:title>
  <dc:creator>Hele Hannah Noormaa</dc:creator>
  <cp:lastModifiedBy>Anu Arukaev</cp:lastModifiedBy>
  <dcterms:created xsi:type="dcterms:W3CDTF">2026-09-28T05:46:20Z</dcterms:created>
  <dcterms:modified xsi:type="dcterms:W3CDTF">2026-09-29T13:00:11Z</dcterms:modified>
</cp:coreProperties>
</file>